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20" windowWidth="6540" windowHeight="65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G22"/>
  <c r="H22" s="1"/>
  <c r="G21"/>
  <c r="H21" s="1"/>
  <c r="V22"/>
  <c r="V21"/>
  <c r="U20"/>
  <c r="V20" s="1"/>
  <c r="O22"/>
  <c r="O21"/>
  <c r="N20"/>
  <c r="O20" s="1"/>
  <c r="T22"/>
  <c r="T21"/>
  <c r="S20"/>
  <c r="T20" s="1"/>
  <c r="M22"/>
  <c r="M21"/>
  <c r="M20"/>
  <c r="L20"/>
  <c r="E22"/>
  <c r="E21"/>
  <c r="R21"/>
  <c r="R22"/>
  <c r="Q20"/>
  <c r="R20" s="1"/>
  <c r="K21"/>
  <c r="K22"/>
  <c r="J20"/>
  <c r="K20" s="1"/>
  <c r="F21"/>
  <c r="F22"/>
  <c r="E20"/>
  <c r="D20"/>
  <c r="I20"/>
  <c r="G20" l="1"/>
  <c r="H20" s="1"/>
  <c r="F20"/>
  <c r="P20"/>
</calcChain>
</file>

<file path=xl/sharedStrings.xml><?xml version="1.0" encoding="utf-8"?>
<sst xmlns="http://schemas.openxmlformats.org/spreadsheetml/2006/main" count="42" uniqueCount="30">
  <si>
    <t>городского округа Тейково</t>
  </si>
  <si>
    <t>(тыс. руб.)</t>
  </si>
  <si>
    <t>Код бюджетной классификации</t>
  </si>
  <si>
    <t xml:space="preserve">главного администратора источников внутреннего финансирования дефицита
</t>
  </si>
  <si>
    <t>источников внутреннего финансирования</t>
  </si>
  <si>
    <t>О56</t>
  </si>
  <si>
    <t>01 05 02 01 04 0000 510</t>
  </si>
  <si>
    <t>01 05 02 01 04 0000 610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</si>
  <si>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</si>
  <si>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к решению городской Думы</t>
  </si>
  <si>
    <t>Приложение № 4</t>
  </si>
  <si>
    <t>Финансовый отдел администрации г. Тейково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</si>
  <si>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</si>
  <si>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</si>
  <si>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</si>
  <si>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2017 год</t>
  </si>
  <si>
    <t>2018 год</t>
  </si>
  <si>
    <t xml:space="preserve">Перечень главных администраторов источников внутреннего финансирования дефицита бюджета города и объем закрепленных за ними источников финансирования дефицита бюджета города на 2017 год и на плановый период 2018 и 2019 годов
</t>
  </si>
  <si>
    <t>2019 год</t>
  </si>
  <si>
    <t>от 14.12.2016 № 120</t>
  </si>
  <si>
    <t>Первоначальный план</t>
  </si>
  <si>
    <t>Изменения от 27.01.2017</t>
  </si>
  <si>
    <t xml:space="preserve">Изменения от 27.01.17
</t>
  </si>
  <si>
    <t>Изменения от 22.02.2017</t>
  </si>
  <si>
    <t xml:space="preserve">Уточненный план
</t>
  </si>
  <si>
    <t>Уточненный план</t>
  </si>
  <si>
    <t xml:space="preserve">Изменения от 22.02.17
</t>
  </si>
  <si>
    <t>Изменения от 31.03.2017</t>
  </si>
  <si>
    <t xml:space="preserve">Изменения от 31.03.17
</t>
  </si>
  <si>
    <t>от 31.03.2017 № 20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</si>
</sst>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top" shrinkToFit="1"/>
    </xf>
    <xf numFmtId="0" fontId="0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shrinkToFit="1"/>
    </xf>
    <xf numFmtId="164" fontId="4" fillId="2" borderId="4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>
      <selection activeCell="A9" sqref="A9:V9"/>
    </sheetView>
  </sheetViews>
  <sheetFormatPr defaultColWidth="9.109375" defaultRowHeight="13.2"/>
  <cols>
    <col min="1" max="1" width="12.33203125" style="5" customWidth="1"/>
    <col min="2" max="2" width="18.5546875" style="5" customWidth="1"/>
    <col min="3" max="3" width="24.5546875" style="5" customWidth="1"/>
    <col min="4" max="7" width="12" style="5" hidden="1" customWidth="1"/>
    <col min="8" max="8" width="12" style="5" customWidth="1"/>
    <col min="9" max="14" width="12" style="5" hidden="1" customWidth="1"/>
    <col min="15" max="15" width="12" style="5" customWidth="1"/>
    <col min="16" max="21" width="12" style="5" hidden="1" customWidth="1"/>
    <col min="22" max="22" width="12" style="5" customWidth="1"/>
    <col min="23" max="16384" width="9.109375" style="2"/>
  </cols>
  <sheetData>
    <row r="1" spans="1:24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4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4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4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4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4">
      <c r="A8" s="20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4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4" s="4" customFormat="1" ht="67.5" customHeight="1">
      <c r="A13" s="22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"/>
      <c r="X13" s="3"/>
    </row>
    <row r="14" spans="1:2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4">
      <c r="A16" s="17" t="s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>
      <c r="A17" s="19" t="s">
        <v>2</v>
      </c>
      <c r="B17" s="19"/>
      <c r="C17" s="18" t="s">
        <v>8</v>
      </c>
      <c r="D17" s="18" t="s">
        <v>14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4.25" customHeight="1">
      <c r="A18" s="19"/>
      <c r="B18" s="19"/>
      <c r="C18" s="18"/>
      <c r="D18" s="15" t="s">
        <v>20</v>
      </c>
      <c r="E18" s="15" t="s">
        <v>21</v>
      </c>
      <c r="F18" s="15" t="s">
        <v>24</v>
      </c>
      <c r="G18" s="15" t="s">
        <v>27</v>
      </c>
      <c r="H18" s="13" t="s">
        <v>15</v>
      </c>
      <c r="I18" s="15" t="s">
        <v>20</v>
      </c>
      <c r="J18" s="15" t="s">
        <v>21</v>
      </c>
      <c r="K18" s="15" t="s">
        <v>25</v>
      </c>
      <c r="L18" s="15" t="s">
        <v>23</v>
      </c>
      <c r="M18" s="15" t="s">
        <v>25</v>
      </c>
      <c r="N18" s="15" t="s">
        <v>27</v>
      </c>
      <c r="O18" s="13" t="s">
        <v>16</v>
      </c>
      <c r="P18" s="15" t="s">
        <v>20</v>
      </c>
      <c r="Q18" s="15" t="s">
        <v>22</v>
      </c>
      <c r="R18" s="15" t="s">
        <v>25</v>
      </c>
      <c r="S18" s="15" t="s">
        <v>26</v>
      </c>
      <c r="T18" s="15" t="s">
        <v>25</v>
      </c>
      <c r="U18" s="15" t="s">
        <v>28</v>
      </c>
      <c r="V18" s="13" t="s">
        <v>18</v>
      </c>
    </row>
    <row r="19" spans="1:22" ht="92.4">
      <c r="A19" s="6" t="s">
        <v>3</v>
      </c>
      <c r="B19" s="6" t="s">
        <v>4</v>
      </c>
      <c r="C19" s="18"/>
      <c r="D19" s="16"/>
      <c r="E19" s="16"/>
      <c r="F19" s="16"/>
      <c r="G19" s="16"/>
      <c r="H19" s="14"/>
      <c r="I19" s="16"/>
      <c r="J19" s="16"/>
      <c r="K19" s="16"/>
      <c r="L19" s="16"/>
      <c r="M19" s="16"/>
      <c r="N19" s="16"/>
      <c r="O19" s="14"/>
      <c r="P19" s="16"/>
      <c r="Q19" s="16"/>
      <c r="R19" s="16"/>
      <c r="S19" s="16"/>
      <c r="T19" s="16"/>
      <c r="U19" s="16"/>
      <c r="V19" s="14"/>
    </row>
    <row r="20" spans="1:22" ht="39.75" customHeight="1">
      <c r="A20" s="7" t="s">
        <v>5</v>
      </c>
      <c r="B20" s="8"/>
      <c r="C20" s="9" t="s">
        <v>11</v>
      </c>
      <c r="D20" s="10">
        <f>D22+D21</f>
        <v>0</v>
      </c>
      <c r="E20" s="10">
        <f>E22+E21</f>
        <v>0</v>
      </c>
      <c r="F20" s="10">
        <f>D20+E20</f>
        <v>0</v>
      </c>
      <c r="G20" s="10">
        <f>G22+G21</f>
        <v>0</v>
      </c>
      <c r="H20" s="10">
        <f>F20+G20</f>
        <v>0</v>
      </c>
      <c r="I20" s="10">
        <f>I22+I21</f>
        <v>0</v>
      </c>
      <c r="J20" s="10">
        <f>J22+J21</f>
        <v>0</v>
      </c>
      <c r="K20" s="10">
        <f>I20+J20</f>
        <v>0</v>
      </c>
      <c r="L20" s="10">
        <f>L22+L21</f>
        <v>-180.52575999999999</v>
      </c>
      <c r="M20" s="10">
        <f>K20+L20</f>
        <v>-180.52575999999999</v>
      </c>
      <c r="N20" s="10">
        <f>N22+N21</f>
        <v>-105.79255000000012</v>
      </c>
      <c r="O20" s="10">
        <f>M20+N20</f>
        <v>-286.31831000000011</v>
      </c>
      <c r="P20" s="10">
        <f>P22+P21</f>
        <v>0</v>
      </c>
      <c r="Q20" s="10">
        <f>Q22+Q21</f>
        <v>0</v>
      </c>
      <c r="R20" s="10">
        <f>P20+Q20</f>
        <v>0</v>
      </c>
      <c r="S20" s="10">
        <f>S22+S21</f>
        <v>-185.29367999999999</v>
      </c>
      <c r="T20" s="10">
        <f>R20+S20</f>
        <v>-185.29367999999999</v>
      </c>
      <c r="U20" s="10">
        <f>U22+U21</f>
        <v>-108.58672000000001</v>
      </c>
      <c r="V20" s="10">
        <f>T20+U20</f>
        <v>-293.88040000000001</v>
      </c>
    </row>
    <row r="21" spans="1:22" ht="51.75" customHeight="1">
      <c r="A21" s="7" t="s">
        <v>5</v>
      </c>
      <c r="B21" s="7" t="s">
        <v>6</v>
      </c>
      <c r="C21" s="11" t="s">
        <v>12</v>
      </c>
      <c r="D21" s="1">
        <v>-378646.40960999997</v>
      </c>
      <c r="E21" s="1">
        <f>-30743.8-357.3</f>
        <v>-31101.1</v>
      </c>
      <c r="F21" s="10">
        <f t="shared" ref="F21:F22" si="0">D21+E21</f>
        <v>-409747.50960999995</v>
      </c>
      <c r="G21" s="1">
        <f>-12313.88138+424.29838</f>
        <v>-11889.583000000001</v>
      </c>
      <c r="H21" s="12">
        <f t="shared" ref="H21:H22" si="1">F21+G21</f>
        <v>-421637.09260999993</v>
      </c>
      <c r="I21" s="1">
        <v>-381335.50961000001</v>
      </c>
      <c r="J21" s="1">
        <v>-357.3</v>
      </c>
      <c r="K21" s="12">
        <f t="shared" ref="K21:K22" si="2">I21+J21</f>
        <v>-381692.80961</v>
      </c>
      <c r="L21" s="1"/>
      <c r="M21" s="12">
        <f t="shared" ref="M21:M22" si="3">K21+L21</f>
        <v>-381692.80961</v>
      </c>
      <c r="N21" s="1">
        <v>-1227.864</v>
      </c>
      <c r="O21" s="12">
        <f t="shared" ref="O21:O22" si="4">M21+N21</f>
        <v>-382920.67361</v>
      </c>
      <c r="P21" s="1">
        <v>-385868.30961</v>
      </c>
      <c r="Q21" s="1">
        <v>-357.3</v>
      </c>
      <c r="R21" s="12">
        <f t="shared" ref="R21:R22" si="5">P21+Q21</f>
        <v>-386225.60960999998</v>
      </c>
      <c r="S21" s="1"/>
      <c r="T21" s="12">
        <f t="shared" ref="T21:T22" si="6">R21+S21</f>
        <v>-386225.60960999998</v>
      </c>
      <c r="U21" s="1">
        <v>-1227.864</v>
      </c>
      <c r="V21" s="12">
        <f t="shared" ref="V21:V22" si="7">T21+U21</f>
        <v>-387453.47360999999</v>
      </c>
    </row>
    <row r="22" spans="1:22" ht="58.5" customHeight="1">
      <c r="A22" s="7" t="s">
        <v>5</v>
      </c>
      <c r="B22" s="7" t="s">
        <v>7</v>
      </c>
      <c r="C22" s="11" t="s">
        <v>13</v>
      </c>
      <c r="D22" s="1">
        <v>378646.40960999997</v>
      </c>
      <c r="E22" s="1">
        <f>30743.8+357.3</f>
        <v>31101.1</v>
      </c>
      <c r="F22" s="10">
        <f t="shared" si="0"/>
        <v>409747.50960999995</v>
      </c>
      <c r="G22" s="1">
        <f>12313.88138-424.29838</f>
        <v>11889.583000000001</v>
      </c>
      <c r="H22" s="12">
        <f t="shared" si="1"/>
        <v>421637.09260999993</v>
      </c>
      <c r="I22" s="1">
        <v>381335.50961000001</v>
      </c>
      <c r="J22" s="1">
        <v>357.3</v>
      </c>
      <c r="K22" s="12">
        <f t="shared" si="2"/>
        <v>381692.80961</v>
      </c>
      <c r="L22" s="1">
        <v>-180.52575999999999</v>
      </c>
      <c r="M22" s="12">
        <f t="shared" si="3"/>
        <v>381512.28385000001</v>
      </c>
      <c r="N22" s="1">
        <f>1122.48173-0.41028</f>
        <v>1122.0714499999999</v>
      </c>
      <c r="O22" s="12">
        <f t="shared" si="4"/>
        <v>382634.3553</v>
      </c>
      <c r="P22" s="1">
        <v>385868.30961</v>
      </c>
      <c r="Q22" s="1">
        <v>357.3</v>
      </c>
      <c r="R22" s="12">
        <f t="shared" si="5"/>
        <v>386225.60960999998</v>
      </c>
      <c r="S22" s="1">
        <v>-185.29367999999999</v>
      </c>
      <c r="T22" s="12">
        <f t="shared" si="6"/>
        <v>386040.31592999998</v>
      </c>
      <c r="U22" s="1">
        <v>1119.27728</v>
      </c>
      <c r="V22" s="12">
        <f t="shared" si="7"/>
        <v>387159.59320999996</v>
      </c>
    </row>
  </sheetData>
  <mergeCells count="38">
    <mergeCell ref="D17:V17"/>
    <mergeCell ref="A1:V1"/>
    <mergeCell ref="A2:V2"/>
    <mergeCell ref="A3:V3"/>
    <mergeCell ref="A4:V4"/>
    <mergeCell ref="A5:V5"/>
    <mergeCell ref="A6:V6"/>
    <mergeCell ref="A7:V7"/>
    <mergeCell ref="A8:V8"/>
    <mergeCell ref="A9:V9"/>
    <mergeCell ref="A10:V10"/>
    <mergeCell ref="A11:V11"/>
    <mergeCell ref="A12:V12"/>
    <mergeCell ref="A13:V13"/>
    <mergeCell ref="A14:V14"/>
    <mergeCell ref="A15:V15"/>
    <mergeCell ref="A16:V16"/>
    <mergeCell ref="C17:C19"/>
    <mergeCell ref="A17:B18"/>
    <mergeCell ref="I18:I19"/>
    <mergeCell ref="P18:P19"/>
    <mergeCell ref="F18:F19"/>
    <mergeCell ref="D18:D19"/>
    <mergeCell ref="E18:E19"/>
    <mergeCell ref="J18:J19"/>
    <mergeCell ref="K18:K19"/>
    <mergeCell ref="S18:S19"/>
    <mergeCell ref="T18:T19"/>
    <mergeCell ref="U18:U19"/>
    <mergeCell ref="V18:V19"/>
    <mergeCell ref="Q18:Q19"/>
    <mergeCell ref="R18:R19"/>
    <mergeCell ref="O18:O19"/>
    <mergeCell ref="G18:G19"/>
    <mergeCell ref="H18:H19"/>
    <mergeCell ref="L18:L19"/>
    <mergeCell ref="M18:M19"/>
    <mergeCell ref="N18:N19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Teik01</dc:creator>
  <cp:lastModifiedBy>Администратор</cp:lastModifiedBy>
  <cp:lastPrinted>2017-03-23T13:35:55Z</cp:lastPrinted>
  <dcterms:created xsi:type="dcterms:W3CDTF">2009-01-23T07:46:30Z</dcterms:created>
  <dcterms:modified xsi:type="dcterms:W3CDTF">2017-04-03T10:00:40Z</dcterms:modified>
</cp:coreProperties>
</file>